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Financiera Gubernament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1" i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<sst xmlns="http://schemas.openxmlformats.org/spreadsheetml/2006/main" count="27" uniqueCount="27">
  <si>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</si>
  <si>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</si>
  <si>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</si>
  <si>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</si>
  <si>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</si>
  <si>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</si>
  <si>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</si>
  <si>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</si>
  <si>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</si>
  <si>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</si>
  <si>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</si>
  <si>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</si>
  <si>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</si>
  <si>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</si>
  <si>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</si>
  <si>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</si>
  <si>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</si>
  <si>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</si>
  <si>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</si>
  <si>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</si>
  <si>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</si>
  <si>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</si>
  <si>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</si>
  <si>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</si>
  <si>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</si>
  <si>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</si>
  <si>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DEL ACTIVO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</si>
</sst>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7" fillId="3" borderId="6" xfId="8" applyFont="1" applyFill="1" applyBorder="1" applyAlignment="1" applyProtection="1">
      <alignment horizontal="center" vertical="center" wrapText="1"/>
      <protection locked="0"/>
    </xf>
    <xf numFmtId="0" fontId="7" fillId="3" borderId="7" xfId="8" applyFont="1" applyFill="1" applyBorder="1" applyAlignment="1" applyProtection="1">
      <alignment horizontal="center" vertical="center" wrapText="1"/>
      <protection locked="0"/>
    </xf>
    <xf numFmtId="0" fontId="7" fillId="3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30480</xdr:rowOff>
    </xdr:from>
    <xdr:to>
      <xdr:col>1</xdr:col>
      <xdr:colOff>579120</xdr:colOff>
      <xdr:row>0</xdr:row>
      <xdr:rowOff>474345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0480"/>
          <a:ext cx="5715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38100</xdr:colOff>
      <xdr:row>0</xdr:row>
      <xdr:rowOff>0</xdr:rowOff>
    </xdr:from>
    <xdr:ext cx="929640" cy="472439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0980" y="0"/>
          <a:ext cx="929640" cy="472439"/>
        </a:xfrm>
        <a:prstGeom prst="rect">
          <a:avLst/>
        </a:prstGeom>
      </xdr:spPr>
    </xdr:pic>
    <xdr:clientData/>
  </xdr:oneCellAnchor>
  <xdr:twoCellAnchor editAs="oneCell">
    <xdr:from>
      <xdr:col>1</xdr:col>
      <xdr:colOff>1543050</xdr:colOff>
      <xdr:row>31</xdr:row>
      <xdr:rowOff>123825</xdr:rowOff>
    </xdr:from>
    <xdr:to>
      <xdr:col>5</xdr:col>
      <xdr:colOff>419100</xdr:colOff>
      <xdr:row>34</xdr:row>
      <xdr:rowOff>114300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200650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6613236.5600000005</v>
      </c>
      <c r="D4" s="13">
        <f>SUM(D6+D15)</f>
        <v>148796858.24000001</v>
      </c>
      <c r="E4" s="13">
        <f>SUM(E6+E15)</f>
        <v>146738079.81</v>
      </c>
      <c r="F4" s="13">
        <f>SUM(F6+F15)</f>
        <v>8672014.9900000021</v>
      </c>
      <c r="G4" s="13">
        <f>SUM(G6+G15)</f>
        <v>2058778.430000003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1940464.18</v>
      </c>
      <c r="D6" s="13">
        <f>SUM(D7:D13)</f>
        <v>147621630.77000001</v>
      </c>
      <c r="E6" s="13">
        <f>SUM(E7:E13)</f>
        <v>145988046.77000001</v>
      </c>
      <c r="F6" s="13">
        <f>SUM(F7:F13)</f>
        <v>3574048.1800000034</v>
      </c>
      <c r="G6" s="18">
        <f>SUM(G7:G13)</f>
        <v>1633584.0000000037</v>
      </c>
    </row>
    <row r="7" spans="1:7" x14ac:dyDescent="0.2">
      <c r="A7" s="3">
        <v>1110</v>
      </c>
      <c r="B7" s="7" t="s">
        <v>9</v>
      </c>
      <c r="C7" s="18">
        <v>1832679.68</v>
      </c>
      <c r="D7" s="18">
        <v>80494156.599999994</v>
      </c>
      <c r="E7" s="18">
        <v>81756463.590000004</v>
      </c>
      <c r="F7" s="18">
        <f>C7+D7-E7</f>
        <v>570372.68999999762</v>
      </c>
      <c r="G7" s="18">
        <f t="shared" ref="G7:G13" si="0">F7-C7</f>
        <v>-1262306.9900000023</v>
      </c>
    </row>
    <row r="8" spans="1:7" x14ac:dyDescent="0.2">
      <c r="A8" s="3">
        <v>1120</v>
      </c>
      <c r="B8" s="7" t="s">
        <v>10</v>
      </c>
      <c r="C8" s="18">
        <v>107784.5</v>
      </c>
      <c r="D8" s="18">
        <v>66468780.520000003</v>
      </c>
      <c r="E8" s="18">
        <v>64148451.619999997</v>
      </c>
      <c r="F8" s="18">
        <f t="shared" ref="F8:F13" si="1">C8+D8-E8</f>
        <v>2428113.400000006</v>
      </c>
      <c r="G8" s="18">
        <f t="shared" si="0"/>
        <v>2320328.900000006</v>
      </c>
    </row>
    <row r="9" spans="1:7" x14ac:dyDescent="0.2">
      <c r="A9" s="3">
        <v>1130</v>
      </c>
      <c r="B9" s="7" t="s">
        <v>11</v>
      </c>
      <c r="C9" s="18">
        <v>0</v>
      </c>
      <c r="D9" s="18">
        <v>658693.65</v>
      </c>
      <c r="E9" s="18">
        <v>83131.56</v>
      </c>
      <c r="F9" s="18">
        <f t="shared" si="1"/>
        <v>575562.09000000008</v>
      </c>
      <c r="G9" s="18">
        <f t="shared" si="0"/>
        <v>575562.09000000008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4672772.3800000008</v>
      </c>
      <c r="D15" s="13">
        <f>SUM(D16:D24)</f>
        <v>1175227.47</v>
      </c>
      <c r="E15" s="13">
        <f>SUM(E16:E24)</f>
        <v>750033.04</v>
      </c>
      <c r="F15" s="13">
        <f>SUM(F16:F24)</f>
        <v>5097966.8099999987</v>
      </c>
      <c r="G15" s="13">
        <f>SUM(G16:G24)</f>
        <v>425194.42999999924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3005243.94</v>
      </c>
      <c r="D18" s="19">
        <v>0</v>
      </c>
      <c r="E18" s="19">
        <v>0</v>
      </c>
      <c r="F18" s="19">
        <f t="shared" si="3"/>
        <v>3005243.94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5310110.37</v>
      </c>
      <c r="D19" s="18">
        <v>1175227.47</v>
      </c>
      <c r="E19" s="18">
        <v>190605.23</v>
      </c>
      <c r="F19" s="18">
        <f t="shared" si="3"/>
        <v>6294732.6099999994</v>
      </c>
      <c r="G19" s="18">
        <f t="shared" si="2"/>
        <v>984622.23999999929</v>
      </c>
    </row>
    <row r="20" spans="1:7" x14ac:dyDescent="0.2">
      <c r="A20" s="3">
        <v>1250</v>
      </c>
      <c r="B20" s="7" t="s">
        <v>19</v>
      </c>
      <c r="C20" s="18">
        <v>32864.5</v>
      </c>
      <c r="D20" s="18">
        <v>0</v>
      </c>
      <c r="E20" s="18">
        <v>0</v>
      </c>
      <c r="F20" s="18">
        <f t="shared" si="3"/>
        <v>32864.5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-3675446.43</v>
      </c>
      <c r="D21" s="18">
        <v>0</v>
      </c>
      <c r="E21" s="18">
        <v>559427.81000000006</v>
      </c>
      <c r="F21" s="18">
        <f t="shared" si="3"/>
        <v>-4234874.24</v>
      </c>
      <c r="G21" s="18">
        <f t="shared" si="2"/>
        <v>-559427.81000000006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2021-01-25T17:37:56Z</cp:lastPrinted>
  <dcterms:created xsi:type="dcterms:W3CDTF">2014-02-09T04:04:15Z</dcterms:created>
  <dcterms:modified xsi:type="dcterms:W3CDTF">2021-01-26T19:39:36Z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